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739C52EE-2987-43BE-8336-7C81BFFF3A2C}" xr6:coauthVersionLast="47" xr6:coauthVersionMax="47" xr10:uidLastSave="{00000000-0000-0000-0000-000000000000}"/>
  <bookViews>
    <workbookView xWindow="15195" yWindow="2220" windowWidth="13095" windowHeight="121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4" i="1"/>
  <c r="E18" i="1"/>
  <c r="E17" i="1"/>
  <c r="E16" i="1"/>
  <c r="E15" i="1"/>
  <c r="E14" i="1"/>
  <c r="E13" i="1"/>
  <c r="C18" i="1"/>
  <c r="C17" i="1"/>
  <c r="C13" i="1"/>
  <c r="E8" i="1"/>
  <c r="E7" i="1"/>
  <c r="E6" i="1"/>
  <c r="E5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<sst xmlns="http://schemas.openxmlformats.org/spreadsheetml/2006/main" count="44" uniqueCount="40">
  <si>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</si>
  <si>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</si>
  <si>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</si>
  <si>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</si>
  <si>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</si>
  <si>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</si>
  <si>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</si>
  <si>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</si>
  <si>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</si>
  <si>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</si>
  <si>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</si>
  <si>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</si>
  <si>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</si>
  <si>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</si>
  <si>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</si>
  <si>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</si>
  <si>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</si>
  <si>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</si>
  <si>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</si>
  <si>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</si>
  <si>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</si>
  <si>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</si>
  <si>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</si>
  <si>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Хлеб ржано-пшеничный витаминизированый</t>
  </si>
  <si>
    <t xml:space="preserve">Хлеб витаминизированный </t>
  </si>
  <si>
    <t>гарнир</t>
  </si>
  <si>
    <t>Батон</t>
  </si>
  <si>
    <t>кисломол.</t>
  </si>
  <si>
    <t xml:space="preserve"> </t>
  </si>
  <si>
    <t>Напиток из шиповника</t>
  </si>
  <si>
    <t>Масло порционно</t>
  </si>
  <si>
    <t xml:space="preserve">Чай с сахаром </t>
  </si>
  <si>
    <t>Яблоко свежее</t>
  </si>
  <si>
    <t xml:space="preserve">Каша рисовая молочная со сливочным маслом </t>
  </si>
  <si>
    <t>гор.напиток</t>
  </si>
  <si>
    <t>фрукты</t>
  </si>
  <si>
    <t>Суп картофельный с горохом, с гренками из пшеничного хлеба</t>
  </si>
  <si>
    <t>Котлета "Домашняя"</t>
  </si>
  <si>
    <t>Макароны отварные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</si>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</sst>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topLeftCell="C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16</v>
      </c>
      <c r="F1" s="18" t="s">
        <v>22</v>
      </c>
      <c r="I1" t="s">
        <v>1</v>
      </c>
      <c r="J1" s="17">
        <v>46184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1" t="s">
        <v>27</v>
      </c>
      <c r="C4" s="26" t="str">
        <f>"9/6"</f>
        <v>9/6</v>
      </c>
      <c r="D4" s="25" t="s">
        <v>30</v>
      </c>
      <c r="E4" s="27" t="str">
        <f>"22"</f>
        <v>22</v>
      </c>
      <c r="F4" s="27">
        <v>18</v>
      </c>
      <c r="G4" s="27">
        <v>95.219999999999985</v>
      </c>
      <c r="H4" s="27">
        <v>2.16</v>
      </c>
      <c r="I4" s="27">
        <v>2.5499999999999998</v>
      </c>
      <c r="J4" s="27">
        <v>16.649999999999999</v>
      </c>
    </row>
    <row r="5" spans="1:10" ht="30" x14ac:dyDescent="0.25">
      <c r="A5" s="5"/>
      <c r="B5" s="1" t="s">
        <v>11</v>
      </c>
      <c r="C5" s="26" t="str">
        <f>"23/4"</f>
        <v>23/4</v>
      </c>
      <c r="D5" s="29" t="s">
        <v>33</v>
      </c>
      <c r="E5" s="27" t="str">
        <f>"210"</f>
        <v>210</v>
      </c>
      <c r="F5" s="27">
        <v>45</v>
      </c>
      <c r="G5" s="27">
        <v>211.91015899999996</v>
      </c>
      <c r="H5" s="27">
        <v>5.03</v>
      </c>
      <c r="I5" s="27">
        <v>9.6999999999999993</v>
      </c>
      <c r="J5" s="27">
        <v>25.7</v>
      </c>
    </row>
    <row r="6" spans="1:10" x14ac:dyDescent="0.25">
      <c r="A6" s="5"/>
      <c r="B6" s="1" t="s">
        <v>34</v>
      </c>
      <c r="C6" s="26" t="str">
        <f>"20/10"</f>
        <v>20/10</v>
      </c>
      <c r="D6" s="25" t="s">
        <v>31</v>
      </c>
      <c r="E6" s="27" t="str">
        <f>"200"</f>
        <v>200</v>
      </c>
      <c r="F6" s="27">
        <v>5</v>
      </c>
      <c r="G6" s="27">
        <v>111.486</v>
      </c>
      <c r="H6" s="27">
        <v>0.68</v>
      </c>
      <c r="I6" s="27">
        <v>0.28000000000000003</v>
      </c>
      <c r="J6" s="27">
        <v>24.63</v>
      </c>
    </row>
    <row r="7" spans="1:10" x14ac:dyDescent="0.25">
      <c r="A7" s="5"/>
      <c r="B7" s="1" t="s">
        <v>17</v>
      </c>
      <c r="C7" s="26" t="str">
        <f>"7"</f>
        <v>7</v>
      </c>
      <c r="D7" s="29" t="s">
        <v>26</v>
      </c>
      <c r="E7" s="27" t="str">
        <f>"30"</f>
        <v>30</v>
      </c>
      <c r="F7" s="27">
        <v>5</v>
      </c>
      <c r="G7" s="27">
        <v>107.80799999999999</v>
      </c>
      <c r="H7" s="27">
        <v>3.08</v>
      </c>
      <c r="I7" s="27">
        <v>1.2</v>
      </c>
      <c r="J7" s="27">
        <v>20.04</v>
      </c>
    </row>
    <row r="8" spans="1:10" x14ac:dyDescent="0.25">
      <c r="A8" s="5"/>
      <c r="B8" s="1" t="s">
        <v>15</v>
      </c>
      <c r="C8" s="26" t="str">
        <f>"7/2"</f>
        <v>7/2</v>
      </c>
      <c r="D8" s="25" t="s">
        <v>23</v>
      </c>
      <c r="E8" s="27" t="str">
        <f>"20"</f>
        <v>20</v>
      </c>
      <c r="F8" s="27">
        <v>2</v>
      </c>
      <c r="G8" s="27">
        <v>29.974311002227171</v>
      </c>
      <c r="H8" s="27">
        <v>0.85</v>
      </c>
      <c r="I8" s="27">
        <v>0.51</v>
      </c>
      <c r="J8" s="27">
        <v>5.28</v>
      </c>
    </row>
    <row r="9" spans="1:10" ht="15.75" thickBot="1" x14ac:dyDescent="0.3">
      <c r="A9" s="5"/>
      <c r="B9" s="1" t="s">
        <v>35</v>
      </c>
      <c r="C9" s="26"/>
      <c r="D9" s="25" t="s">
        <v>32</v>
      </c>
      <c r="E9" s="27" t="str">
        <f>"100"</f>
        <v>100</v>
      </c>
      <c r="F9" s="27">
        <v>34</v>
      </c>
      <c r="G9" s="27">
        <v>73.02000000000001</v>
      </c>
      <c r="H9" s="27">
        <v>0.6</v>
      </c>
      <c r="I9" s="27">
        <v>0.6</v>
      </c>
      <c r="J9" s="27">
        <v>14.7</v>
      </c>
    </row>
    <row r="10" spans="1:10" x14ac:dyDescent="0.25">
      <c r="A10" s="3" t="s">
        <v>12</v>
      </c>
      <c r="B10" s="28"/>
      <c r="C10" s="4"/>
      <c r="D10" s="22"/>
      <c r="E10" s="11"/>
      <c r="F10" s="19"/>
      <c r="G10" s="11"/>
      <c r="H10" s="11"/>
      <c r="I10" s="11"/>
      <c r="J10" s="12"/>
    </row>
    <row r="11" spans="1:10" x14ac:dyDescent="0.25">
      <c r="A11" s="5"/>
      <c r="B11" s="2"/>
      <c r="C11" s="2"/>
      <c r="D11" s="23"/>
      <c r="E11" s="13"/>
      <c r="F11" s="20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5"/>
      <c r="F12" s="21"/>
      <c r="G12" s="15"/>
      <c r="H12" s="15"/>
      <c r="I12" s="15"/>
      <c r="J12" s="16"/>
    </row>
    <row r="13" spans="1:10" x14ac:dyDescent="0.25">
      <c r="A13" s="5" t="s">
        <v>13</v>
      </c>
      <c r="B13" s="1" t="s">
        <v>14</v>
      </c>
      <c r="C13" s="26" t="str">
        <f>"19/2"</f>
        <v>19/2</v>
      </c>
      <c r="D13" s="25" t="s">
        <v>36</v>
      </c>
      <c r="E13" s="27" t="str">
        <f>"250"</f>
        <v>250</v>
      </c>
      <c r="F13" s="27">
        <v>28</v>
      </c>
      <c r="G13" s="27">
        <v>143.67050999999998</v>
      </c>
      <c r="H13" s="27">
        <v>5.05</v>
      </c>
      <c r="I13" s="27">
        <v>4.95</v>
      </c>
      <c r="J13" s="27">
        <v>17.8</v>
      </c>
    </row>
    <row r="14" spans="1:10" x14ac:dyDescent="0.25">
      <c r="A14" s="5"/>
      <c r="B14" s="1" t="s">
        <v>39</v>
      </c>
      <c r="C14" s="26"/>
      <c r="D14" s="25" t="s">
        <v>37</v>
      </c>
      <c r="E14" s="27" t="str">
        <f>"100"</f>
        <v>100</v>
      </c>
      <c r="F14" s="27">
        <v>80</v>
      </c>
      <c r="G14" s="27">
        <v>189.19</v>
      </c>
      <c r="H14" s="27">
        <v>9.99</v>
      </c>
      <c r="I14" s="27">
        <v>11.12</v>
      </c>
      <c r="J14" s="27">
        <v>11.65</v>
      </c>
    </row>
    <row r="15" spans="1:10" x14ac:dyDescent="0.25">
      <c r="A15" s="5"/>
      <c r="B15" s="1" t="s">
        <v>25</v>
      </c>
      <c r="C15" s="26" t="s">
        <v>28</v>
      </c>
      <c r="D15" s="25" t="s">
        <v>38</v>
      </c>
      <c r="E15" s="27" t="str">
        <f>"180"</f>
        <v>180</v>
      </c>
      <c r="F15" s="27">
        <v>18</v>
      </c>
      <c r="G15" s="27">
        <v>163.50052559999997</v>
      </c>
      <c r="H15" s="27">
        <v>3.67</v>
      </c>
      <c r="I15" s="27">
        <v>5.13</v>
      </c>
      <c r="J15" s="27">
        <v>24.05</v>
      </c>
    </row>
    <row r="16" spans="1:10" x14ac:dyDescent="0.25">
      <c r="A16" s="5"/>
      <c r="B16" s="1" t="s">
        <v>20</v>
      </c>
      <c r="C16" s="26" t="s">
        <v>28</v>
      </c>
      <c r="D16" s="25" t="s">
        <v>29</v>
      </c>
      <c r="E16" s="27" t="str">
        <f>"200"</f>
        <v>200</v>
      </c>
      <c r="F16" s="27">
        <v>12</v>
      </c>
      <c r="G16" s="27">
        <v>111.29</v>
      </c>
      <c r="H16" s="27">
        <v>0.16</v>
      </c>
      <c r="I16" s="27">
        <v>0.12</v>
      </c>
      <c r="J16" s="27">
        <v>28.07</v>
      </c>
    </row>
    <row r="17" spans="1:10" x14ac:dyDescent="0.25">
      <c r="A17" s="5"/>
      <c r="B17" s="1" t="s">
        <v>17</v>
      </c>
      <c r="C17" s="26" t="str">
        <f>"7/1"</f>
        <v>7/1</v>
      </c>
      <c r="D17" s="29" t="s">
        <v>24</v>
      </c>
      <c r="E17" s="27" t="str">
        <f>"40"</f>
        <v>40</v>
      </c>
      <c r="F17" s="27">
        <v>4</v>
      </c>
      <c r="G17" s="27">
        <v>107.80799999999999</v>
      </c>
      <c r="H17" s="27">
        <v>3.08</v>
      </c>
      <c r="I17" s="27">
        <v>1.2</v>
      </c>
      <c r="J17" s="27">
        <v>20.04</v>
      </c>
    </row>
    <row r="18" spans="1:10" x14ac:dyDescent="0.25">
      <c r="A18" s="30"/>
      <c r="B18" s="1" t="s">
        <v>15</v>
      </c>
      <c r="C18" s="26" t="str">
        <f>"7/2"</f>
        <v>7/2</v>
      </c>
      <c r="D18" s="25" t="s">
        <v>23</v>
      </c>
      <c r="E18" s="27" t="str">
        <f>"20"</f>
        <v>20</v>
      </c>
      <c r="F18" s="27">
        <v>2</v>
      </c>
      <c r="G18" s="27">
        <v>29.974311002227171</v>
      </c>
      <c r="H18" s="27">
        <v>0.85</v>
      </c>
      <c r="I18" s="27">
        <v>0.51</v>
      </c>
      <c r="J18" s="27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2026-06-10T12:18:27Z</dcterms:modified>
</cp:coreProperties>
</file>